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rina.kumaraku\Desktop\"/>
    </mc:Choice>
  </mc:AlternateContent>
  <xr:revisionPtr revIDLastSave="0" documentId="13_ncr:1_{C1A18BEF-B154-4A4A-87BD-5648E2D1A764}" xr6:coauthVersionLast="36" xr6:coauthVersionMax="36" xr10:uidLastSave="{00000000-0000-0000-0000-000000000000}"/>
  <bookViews>
    <workbookView xWindow="0" yWindow="0" windowWidth="28800" windowHeight="11805" xr2:uid="{00000000-000D-0000-FFFF-FFFF00000000}"/>
  </bookViews>
  <sheets>
    <sheet name="8 mujori" sheetId="5" r:id="rId1"/>
  </sheets>
  <definedNames>
    <definedName name="_xlnm.Print_Area" localSheetId="0">'8 mujori'!$A$1:$K$73</definedName>
  </definedNames>
  <calcPr calcId="191029"/>
</workbook>
</file>

<file path=xl/calcChain.xml><?xml version="1.0" encoding="utf-8"?>
<calcChain xmlns="http://schemas.openxmlformats.org/spreadsheetml/2006/main">
  <c r="J50" i="5" l="1"/>
  <c r="J48" i="5"/>
  <c r="J35" i="5" l="1"/>
  <c r="J25" i="5" l="1"/>
  <c r="J15" i="5"/>
  <c r="J62" i="5"/>
  <c r="J53" i="5" l="1"/>
  <c r="J43" i="5"/>
  <c r="J11" i="5"/>
  <c r="J13" i="5"/>
  <c r="J39" i="5" l="1"/>
  <c r="J32" i="5"/>
  <c r="J19" i="5"/>
  <c r="J58" i="5" l="1"/>
  <c r="J21" i="5" l="1"/>
  <c r="J23" i="5" l="1"/>
  <c r="J46" i="5" l="1"/>
  <c r="J30" i="5" l="1"/>
  <c r="J60" i="5"/>
  <c r="J56" i="5" l="1"/>
</calcChain>
</file>

<file path=xl/sharedStrings.xml><?xml version="1.0" encoding="utf-8"?>
<sst xmlns="http://schemas.openxmlformats.org/spreadsheetml/2006/main" count="275" uniqueCount="170">
  <si>
    <t>Nr.</t>
  </si>
  <si>
    <t>Mallra</t>
  </si>
  <si>
    <t>Vlera të vogla</t>
  </si>
  <si>
    <t>Vlera e kontratës së nënshkruar</t>
  </si>
  <si>
    <t>Ministria e Brendshme</t>
  </si>
  <si>
    <t>Objekti i prokurimit</t>
  </si>
  <si>
    <t>AUTORITETI KONTRAKTOR:</t>
  </si>
  <si>
    <t xml:space="preserve">  MINISTRIA E BRENDSHME</t>
  </si>
  <si>
    <t>Sistem diamik</t>
  </si>
  <si>
    <t xml:space="preserve">Blerje bileta transporti ajror ndërkombëtar </t>
  </si>
  <si>
    <t>Emri i operatorit ekonomik / bashkimi i operatorëve ekonomike i / të shpallur fitues dhe NUIS</t>
  </si>
  <si>
    <t>ZËRI 602</t>
  </si>
  <si>
    <t>Blerje ujë dhe kafe</t>
  </si>
  <si>
    <t>Blerje kafe</t>
  </si>
  <si>
    <t xml:space="preserve"> </t>
  </si>
  <si>
    <t xml:space="preserve">Lloji i procedurës së prokurimit </t>
  </si>
  <si>
    <t>Kategoritë e regjistrit</t>
  </si>
  <si>
    <t xml:space="preserve">Numri i referencës së procedurës së prokurimit </t>
  </si>
  <si>
    <t>Fondi limit me të cilin është shpallur procedura</t>
  </si>
  <si>
    <t>Data e zhvillimit të procedurës</t>
  </si>
  <si>
    <t>Organi që ka zhvilluar procedurën e prokurimit në rastin e procedurave te përqendruara / autoriteti/enti i deleguar</t>
  </si>
  <si>
    <t xml:space="preserve">Data e lidhjes se kontrates </t>
  </si>
  <si>
    <t>Procedure prokurimi</t>
  </si>
  <si>
    <t>Tipi i kontratës (mall/punë/shërbim/Marrëveshjes Kuader)</t>
  </si>
  <si>
    <t>Data e perfundimit te lidhjes se kontrates</t>
  </si>
  <si>
    <t xml:space="preserve">Blerje ujë </t>
  </si>
  <si>
    <t>"Lajthiza Invest" sh.a J98009202P</t>
  </si>
  <si>
    <t>Blerje me vlerë nën 100.000 lekë</t>
  </si>
  <si>
    <t>Blerje nën vlerën 100.000 lekë</t>
  </si>
  <si>
    <t>REF-02632-04-25-2024</t>
  </si>
  <si>
    <t>26.04.2024</t>
  </si>
  <si>
    <t>02.05.2024</t>
  </si>
  <si>
    <t>REF-96478-02-26-2024</t>
  </si>
  <si>
    <t>27.02.2024</t>
  </si>
  <si>
    <t>04.03.2024</t>
  </si>
  <si>
    <t>Blerje materiale elektrike</t>
  </si>
  <si>
    <t>REF-93753-01-25-2024</t>
  </si>
  <si>
    <t>26.01.2024</t>
  </si>
  <si>
    <t>Alma Kodra person fizik K32725211G</t>
  </si>
  <si>
    <t>01.02.2024</t>
  </si>
  <si>
    <t>"KLAR &amp; COFFEE" sh.p.k K81309045E</t>
  </si>
  <si>
    <t>Blerje dhurata protokollare</t>
  </si>
  <si>
    <t>Blerje dhurata</t>
  </si>
  <si>
    <t>REF-96675-02-27-2024</t>
  </si>
  <si>
    <t>28.02.2024</t>
  </si>
  <si>
    <t>PIRRO sh.p.k K31419099E</t>
  </si>
  <si>
    <t>REGJISTRI I REALIZIMIT TË PROCEDURAVE TË PROKURIMIT PUBLIK PËR VITIN KALENDARIK 2024</t>
  </si>
  <si>
    <t>ZËRI 231</t>
  </si>
  <si>
    <t>Blerje pajisje audio</t>
  </si>
  <si>
    <t>Blerje mikrofona</t>
  </si>
  <si>
    <t>Blerje fshesë me korent</t>
  </si>
  <si>
    <t>Bau Vora   sh.p.k M11319003F</t>
  </si>
  <si>
    <t>11.04.2024</t>
  </si>
  <si>
    <t>Neptun      sh.p.k K12222001B</t>
  </si>
  <si>
    <t>20.03.2024</t>
  </si>
  <si>
    <t>07.03.2024</t>
  </si>
  <si>
    <t>Materiale elektrike dhe hidraulike</t>
  </si>
  <si>
    <t>Shpenzime për riparimin dhe mirëmbajtjen e gjeneratorit</t>
  </si>
  <si>
    <t>Shërbime</t>
  </si>
  <si>
    <t>Shërbime riparimi për gjeneratorin</t>
  </si>
  <si>
    <t>REF-11648-07-01-2024</t>
  </si>
  <si>
    <t>02.07.2024</t>
  </si>
  <si>
    <t>Arteo 2018 sh.p.k L82523203F</t>
  </si>
  <si>
    <t>15.07.2024</t>
  </si>
  <si>
    <t>Blerje e urës së kontrollit</t>
  </si>
  <si>
    <t>REF-05860-05-21-2024</t>
  </si>
  <si>
    <t>22.05.2024</t>
  </si>
  <si>
    <t>Xpert systems sh.p.k L51511023L</t>
  </si>
  <si>
    <t>04.06.2024</t>
  </si>
  <si>
    <t>Blerje materiale me logo</t>
  </si>
  <si>
    <t>Blerje e blloqeve të personalizuara</t>
  </si>
  <si>
    <t>31.07.2024</t>
  </si>
  <si>
    <t>Ornela Bita person fizik L31307037A</t>
  </si>
  <si>
    <t>Blerje dokumentacioni specifik</t>
  </si>
  <si>
    <t>Printim kartash identifikimi të punonjësve</t>
  </si>
  <si>
    <t>24.06.2024</t>
  </si>
  <si>
    <t>Univers Promotions sh.p.k K81324039M</t>
  </si>
  <si>
    <t>Blerje lule, kurora etj</t>
  </si>
  <si>
    <t>Blerje kurorë me lule të freskëta</t>
  </si>
  <si>
    <t>13.06.2024</t>
  </si>
  <si>
    <t>Lefter Bizhga person fizik L01402011E</t>
  </si>
  <si>
    <t>Blerje pompa dhe aksesorët shtesë</t>
  </si>
  <si>
    <t>Nito          sh.p.k K81721025Q</t>
  </si>
  <si>
    <t>14.06.2024</t>
  </si>
  <si>
    <t>Furnizime dhe materiale të tjera zyre dhe të përgjithshme</t>
  </si>
  <si>
    <t>Blerje stendë (backdrop)</t>
  </si>
  <si>
    <t>27.05.2024</t>
  </si>
  <si>
    <t>Shërbime pastrimi</t>
  </si>
  <si>
    <t xml:space="preserve">Shërbim profesional pastrimi </t>
  </si>
  <si>
    <t>REF-12052-07-03-2024</t>
  </si>
  <si>
    <t>04.07.2024</t>
  </si>
  <si>
    <t>Clean Fast  sh.p.k L61807037R</t>
  </si>
  <si>
    <t>11.07.2024</t>
  </si>
  <si>
    <t>Blerje pajisje TIK për përdorim zyre</t>
  </si>
  <si>
    <t>Marrëveshje kuadër</t>
  </si>
  <si>
    <t>E hapur</t>
  </si>
  <si>
    <t>Agjencia Kombëtare e Shoqërisë së Informacionit</t>
  </si>
  <si>
    <t>Introvus Solutions   sh.p.k L91323013Q</t>
  </si>
  <si>
    <t>Materiale për pastrim dhe dezinfektim</t>
  </si>
  <si>
    <t>Blerje materiale pastrimi</t>
  </si>
  <si>
    <t>REF-13492-07-18-2024</t>
  </si>
  <si>
    <t>19.07.2024</t>
  </si>
  <si>
    <t>Malvina Visoka person fizik L61608005C</t>
  </si>
  <si>
    <t>29.07.2024</t>
  </si>
  <si>
    <t>Shërbim ekspertimi për gjeneratorin</t>
  </si>
  <si>
    <t>REF-08226-06-05-2024</t>
  </si>
  <si>
    <t>06.06.2024</t>
  </si>
  <si>
    <t>Ilir Shtjefanaku person fizik L79515001T</t>
  </si>
  <si>
    <t>11.06.2024</t>
  </si>
  <si>
    <t xml:space="preserve">Blerje kompjutera </t>
  </si>
  <si>
    <t xml:space="preserve">Minikontratë </t>
  </si>
  <si>
    <t>Blerje uniforma</t>
  </si>
  <si>
    <t>Sakuli        sh.p.k L11331015S</t>
  </si>
  <si>
    <t>Vasilika Kote / Quantic person fizik M01906010J</t>
  </si>
  <si>
    <t>31.12.2024</t>
  </si>
  <si>
    <t>Emergjente</t>
  </si>
  <si>
    <t>Blerje urë dedektuese</t>
  </si>
  <si>
    <t>Libra dhe publikime profesionale</t>
  </si>
  <si>
    <t>Blerje libra</t>
  </si>
  <si>
    <t>15.10.2024</t>
  </si>
  <si>
    <t>Adrion sh.p.k J61825064I</t>
  </si>
  <si>
    <t>REF-22153-09-30-2024</t>
  </si>
  <si>
    <t>01.10.2024</t>
  </si>
  <si>
    <t>Boa Sorte sh.p.k M02415002E</t>
  </si>
  <si>
    <t>07.10.2024</t>
  </si>
  <si>
    <t>19.09.2024</t>
  </si>
  <si>
    <t>Enerta Këndella person fizik K61704005H</t>
  </si>
  <si>
    <t>Blerje baner dhe forex</t>
  </si>
  <si>
    <t>13.09.2024</t>
  </si>
  <si>
    <t>Lizard    sh.p.k L01508026P</t>
  </si>
  <si>
    <t>Blerje set boksesh për desktop</t>
  </si>
  <si>
    <t>04.10.2024</t>
  </si>
  <si>
    <t>Atom    sh.p.k L22203042N</t>
  </si>
  <si>
    <t>Blerje materiale kancelarie per Ministrine e Brendshme</t>
  </si>
  <si>
    <t>Blerje tonera per Ministrine e Brendshme</t>
  </si>
  <si>
    <t>10.10.2024</t>
  </si>
  <si>
    <t>Operatori I Blerjeve të Përqendruara sh.a M41501042N</t>
  </si>
  <si>
    <t>Formati 2</t>
  </si>
  <si>
    <t>Operatori I Blerjeve të Përqendruara</t>
  </si>
  <si>
    <t>Tarifë shërbimi per kryerje procedure</t>
  </si>
  <si>
    <t>Blerje tapet ceremonial per ambjent te brendshem</t>
  </si>
  <si>
    <t>Blerje tapet i kuq ceremonial</t>
  </si>
  <si>
    <t>REF-25377-10-18-2024</t>
  </si>
  <si>
    <t>Endri Karaboja pf M02212501F</t>
  </si>
  <si>
    <t>04.11.2024</t>
  </si>
  <si>
    <t>21.10.2024</t>
  </si>
  <si>
    <t>25.10.2024</t>
  </si>
  <si>
    <t>REF-24294-10-14-2024</t>
  </si>
  <si>
    <t>Blerje materiale hidraulike</t>
  </si>
  <si>
    <t>28.10.2024</t>
  </si>
  <si>
    <t>Support-07         sh.p.k K72417006F</t>
  </si>
  <si>
    <t>REF-25418-10-18-2024</t>
  </si>
  <si>
    <t>18.10.2024</t>
  </si>
  <si>
    <t>Blerje lule natyrale per ambjente te brendshme</t>
  </si>
  <si>
    <t>07.11.2024</t>
  </si>
  <si>
    <t xml:space="preserve"> (periudha Janar - Nëntor 2024)</t>
  </si>
  <si>
    <t xml:space="preserve">Shpenzime për  mirëmbajtjen e sistemit të kondicionimit </t>
  </si>
  <si>
    <t xml:space="preserve">Shërbim riparimi për sistemin e kondicionimit </t>
  </si>
  <si>
    <t>21.11.2024</t>
  </si>
  <si>
    <t>REF-29445-11-14-2024</t>
  </si>
  <si>
    <t>15.11.2024</t>
  </si>
  <si>
    <t>04.12.2024</t>
  </si>
  <si>
    <t>Superior Group shpk K91712015L</t>
  </si>
  <si>
    <t xml:space="preserve">Sherbime lyerje per godinen e Ministrisë se Brendshme </t>
  </si>
  <si>
    <t>Shërbime riparimi dhe lyerje e ambienteve te brendshme</t>
  </si>
  <si>
    <t>REF-29432-11-14-2024</t>
  </si>
  <si>
    <t>12.12.2024</t>
  </si>
  <si>
    <t>Murati Ba shpk J71907014E</t>
  </si>
  <si>
    <t>02.08.2024</t>
  </si>
  <si>
    <t>REF-51120-11-24-2024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</si>
</sst>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0" x14ac:knownFonts="1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0"/>
      <color rgb="FF000000"/>
      <name val="Times New Roman"/>
      <family val="1"/>
    </font>
    <font>
      <sz val="1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8">
    <xf numFmtId="0" fontId="0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64" fontId="2" fillId="3" borderId="1" xfId="1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37" fontId="2" fillId="3" borderId="1" xfId="1" applyNumberFormat="1" applyFont="1" applyFill="1" applyBorder="1" applyAlignment="1">
      <alignment horizontal="center" vertical="center"/>
    </xf>
    <xf numFmtId="37" fontId="3" fillId="3" borderId="1" xfId="1" applyNumberFormat="1" applyFont="1" applyFill="1" applyBorder="1" applyAlignment="1">
      <alignment horizontal="center" vertical="center"/>
    </xf>
    <xf numFmtId="0" fontId="3" fillId="3" borderId="9" xfId="0" applyFont="1" applyFill="1" applyBorder="1"/>
    <xf numFmtId="0" fontId="3" fillId="3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wrapText="1"/>
    </xf>
    <xf numFmtId="164" fontId="2" fillId="3" borderId="1" xfId="0" applyNumberFormat="1" applyFont="1" applyFill="1" applyBorder="1" applyAlignment="1">
      <alignment wrapText="1"/>
    </xf>
    <xf numFmtId="0" fontId="4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/>
    <xf numFmtId="0" fontId="3" fillId="3" borderId="2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/>
    </xf>
    <xf numFmtId="164" fontId="2" fillId="0" borderId="2" xfId="0" applyNumberFormat="1" applyFont="1" applyFill="1" applyBorder="1" applyAlignment="1">
      <alignment wrapText="1"/>
    </xf>
    <xf numFmtId="37" fontId="3" fillId="0" borderId="1" xfId="1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64" fontId="2" fillId="0" borderId="1" xfId="1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164" fontId="2" fillId="3" borderId="6" xfId="1" applyNumberFormat="1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37" fontId="2" fillId="3" borderId="6" xfId="1" applyNumberFormat="1" applyFont="1" applyFill="1" applyBorder="1" applyAlignment="1">
      <alignment horizontal="center" vertical="center"/>
    </xf>
    <xf numFmtId="0" fontId="3" fillId="3" borderId="6" xfId="0" applyFont="1" applyFill="1" applyBorder="1" applyAlignment="1">
      <alignment vertical="center" wrapText="1"/>
    </xf>
    <xf numFmtId="164" fontId="2" fillId="3" borderId="6" xfId="0" applyNumberFormat="1" applyFont="1" applyFill="1" applyBorder="1" applyAlignment="1">
      <alignment wrapText="1"/>
    </xf>
    <xf numFmtId="164" fontId="2" fillId="0" borderId="1" xfId="1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164" fontId="3" fillId="0" borderId="2" xfId="0" applyNumberFormat="1" applyFont="1" applyFill="1" applyBorder="1" applyAlignment="1">
      <alignment vertical="center" wrapText="1"/>
    </xf>
    <xf numFmtId="164" fontId="3" fillId="0" borderId="1" xfId="0" applyNumberFormat="1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Border="1" applyAlignment="1">
      <alignment horizontal="center" vertical="center"/>
    </xf>
    <xf numFmtId="43" fontId="2" fillId="0" borderId="0" xfId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wrapText="1"/>
    </xf>
    <xf numFmtId="0" fontId="2" fillId="3" borderId="6" xfId="0" applyFont="1" applyFill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6"/>
  <sheetViews>
    <sheetView tabSelected="1" topLeftCell="A52" zoomScaleNormal="100" workbookViewId="0">
      <selection activeCell="S59" sqref="S59"/>
    </sheetView>
  </sheetViews>
  <sheetFormatPr defaultColWidth="9.140625" defaultRowHeight="15.75" x14ac:dyDescent="0.25"/>
  <cols>
    <col min="1" max="1" width="4.28515625" style="2" customWidth="1"/>
    <col min="2" max="2" width="14.7109375" style="2" customWidth="1"/>
    <col min="3" max="3" width="12.28515625" style="2" customWidth="1"/>
    <col min="4" max="4" width="13" style="2" customWidth="1"/>
    <col min="5" max="5" width="13.140625" style="2" customWidth="1"/>
    <col min="6" max="6" width="11.85546875" style="2" customWidth="1"/>
    <col min="7" max="7" width="12.85546875" style="2" customWidth="1"/>
    <col min="8" max="8" width="11.28515625" style="2" customWidth="1"/>
    <col min="9" max="9" width="14.7109375" style="2" customWidth="1"/>
    <col min="10" max="10" width="12.7109375" style="2" customWidth="1"/>
    <col min="11" max="11" width="19.140625" style="2" customWidth="1"/>
    <col min="12" max="12" width="11.140625" style="2" customWidth="1"/>
    <col min="13" max="13" width="11.7109375" style="2" customWidth="1"/>
    <col min="14" max="16384" width="9.140625" style="2"/>
  </cols>
  <sheetData>
    <row r="1" spans="1:17" x14ac:dyDescent="0.25">
      <c r="A1" s="1" t="s">
        <v>137</v>
      </c>
      <c r="B1" s="1"/>
      <c r="C1" s="1"/>
      <c r="D1" s="1"/>
      <c r="E1" s="1"/>
      <c r="F1" s="1"/>
      <c r="G1" s="1"/>
      <c r="H1" s="1"/>
      <c r="I1" s="1"/>
    </row>
    <row r="2" spans="1:17" x14ac:dyDescent="0.25">
      <c r="A2" s="102" t="s">
        <v>46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5"/>
    </row>
    <row r="3" spans="1:17" x14ac:dyDescent="0.25">
      <c r="A3" s="1"/>
      <c r="B3" s="1"/>
      <c r="C3" s="1"/>
      <c r="D3" s="1"/>
      <c r="E3" s="1" t="s">
        <v>155</v>
      </c>
      <c r="F3" s="1"/>
      <c r="G3" s="1"/>
      <c r="H3" s="1"/>
      <c r="I3" s="1"/>
    </row>
    <row r="4" spans="1:17" x14ac:dyDescent="0.25">
      <c r="A4" s="1"/>
      <c r="B4" s="1"/>
      <c r="C4" s="1"/>
      <c r="D4" s="1"/>
      <c r="E4" s="1"/>
      <c r="F4" s="1"/>
      <c r="G4" s="1"/>
      <c r="H4" s="1"/>
      <c r="I4" s="1"/>
    </row>
    <row r="5" spans="1:17" x14ac:dyDescent="0.25">
      <c r="A5" s="1"/>
      <c r="B5" s="1"/>
      <c r="C5" s="1"/>
      <c r="D5" s="1"/>
      <c r="E5" s="1" t="s">
        <v>6</v>
      </c>
      <c r="F5" s="1"/>
      <c r="G5" s="1"/>
      <c r="H5" s="1"/>
      <c r="I5" s="1"/>
    </row>
    <row r="6" spans="1:17" x14ac:dyDescent="0.25">
      <c r="A6" s="1"/>
      <c r="B6" s="1"/>
      <c r="C6" s="1"/>
      <c r="D6" s="1"/>
      <c r="E6" s="1" t="s">
        <v>7</v>
      </c>
      <c r="F6" s="1"/>
      <c r="G6" s="1"/>
      <c r="H6" s="1"/>
      <c r="I6" s="1"/>
    </row>
    <row r="7" spans="1:17" ht="16.5" thickBot="1" x14ac:dyDescent="0.3">
      <c r="A7" s="1"/>
      <c r="B7" s="1"/>
      <c r="C7" s="1"/>
      <c r="D7" s="1"/>
      <c r="E7" s="1"/>
      <c r="F7" s="1"/>
      <c r="G7" s="1"/>
      <c r="H7" s="1"/>
      <c r="I7" s="1"/>
    </row>
    <row r="8" spans="1:17" s="3" customFormat="1" ht="152.25" customHeight="1" x14ac:dyDescent="0.25">
      <c r="A8" s="4" t="s">
        <v>0</v>
      </c>
      <c r="B8" s="5" t="s">
        <v>5</v>
      </c>
      <c r="C8" s="5" t="s">
        <v>17</v>
      </c>
      <c r="D8" s="5" t="s">
        <v>23</v>
      </c>
      <c r="E8" s="5" t="s">
        <v>15</v>
      </c>
      <c r="F8" s="5" t="s">
        <v>16</v>
      </c>
      <c r="G8" s="5" t="s">
        <v>18</v>
      </c>
      <c r="H8" s="5" t="s">
        <v>19</v>
      </c>
      <c r="I8" s="5" t="s">
        <v>10</v>
      </c>
      <c r="J8" s="5" t="s">
        <v>3</v>
      </c>
      <c r="K8" s="16" t="s">
        <v>20</v>
      </c>
      <c r="L8" s="17" t="s">
        <v>21</v>
      </c>
      <c r="M8" s="17" t="s">
        <v>24</v>
      </c>
    </row>
    <row r="9" spans="1:17" s="3" customFormat="1" ht="21" customHeight="1" x14ac:dyDescent="0.25">
      <c r="A9" s="103" t="s">
        <v>11</v>
      </c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8"/>
      <c r="M9" s="19"/>
    </row>
    <row r="10" spans="1:17" s="3" customFormat="1" ht="82.5" customHeight="1" x14ac:dyDescent="0.25">
      <c r="A10" s="30">
        <v>1</v>
      </c>
      <c r="B10" s="17" t="s">
        <v>9</v>
      </c>
      <c r="C10" s="17"/>
      <c r="D10" s="17" t="s">
        <v>1</v>
      </c>
      <c r="E10" s="17" t="s">
        <v>8</v>
      </c>
      <c r="F10" s="17" t="s">
        <v>22</v>
      </c>
      <c r="G10" s="57">
        <v>6500000</v>
      </c>
      <c r="H10" s="17"/>
      <c r="I10" s="34"/>
      <c r="J10" s="58">
        <v>4713092</v>
      </c>
      <c r="K10" s="59" t="s">
        <v>4</v>
      </c>
      <c r="L10" s="31"/>
      <c r="M10" s="60" t="s">
        <v>14</v>
      </c>
    </row>
    <row r="11" spans="1:17" s="3" customFormat="1" ht="102.75" customHeight="1" x14ac:dyDescent="0.25">
      <c r="A11" s="95">
        <v>2</v>
      </c>
      <c r="B11" s="17" t="s">
        <v>133</v>
      </c>
      <c r="C11" s="17"/>
      <c r="D11" s="17" t="s">
        <v>1</v>
      </c>
      <c r="E11" s="17" t="s">
        <v>94</v>
      </c>
      <c r="F11" s="17"/>
      <c r="G11" s="57">
        <v>6000000</v>
      </c>
      <c r="H11" s="17"/>
      <c r="I11" s="34"/>
      <c r="J11" s="58">
        <f>J12</f>
        <v>150000</v>
      </c>
      <c r="K11" s="106" t="s">
        <v>138</v>
      </c>
      <c r="L11" s="31"/>
      <c r="M11" s="60"/>
      <c r="N11" s="73"/>
      <c r="O11" s="74"/>
      <c r="P11" s="74"/>
      <c r="Q11" s="75"/>
    </row>
    <row r="12" spans="1:17" ht="54" customHeight="1" x14ac:dyDescent="0.25">
      <c r="A12" s="96"/>
      <c r="B12" s="31" t="s">
        <v>139</v>
      </c>
      <c r="C12" s="31"/>
      <c r="D12" s="32"/>
      <c r="E12" s="32"/>
      <c r="F12" s="32"/>
      <c r="G12" s="33"/>
      <c r="H12" s="32" t="s">
        <v>128</v>
      </c>
      <c r="I12" s="35" t="s">
        <v>136</v>
      </c>
      <c r="J12" s="38">
        <v>150000</v>
      </c>
      <c r="K12" s="107"/>
      <c r="L12" s="32" t="s">
        <v>128</v>
      </c>
      <c r="M12" s="37"/>
    </row>
    <row r="13" spans="1:17" s="3" customFormat="1" ht="102.75" customHeight="1" x14ac:dyDescent="0.25">
      <c r="A13" s="30">
        <v>3</v>
      </c>
      <c r="B13" s="17" t="s">
        <v>134</v>
      </c>
      <c r="C13" s="17"/>
      <c r="D13" s="17" t="s">
        <v>1</v>
      </c>
      <c r="E13" s="17" t="s">
        <v>94</v>
      </c>
      <c r="F13" s="17"/>
      <c r="G13" s="57">
        <v>5000000</v>
      </c>
      <c r="H13" s="17"/>
      <c r="I13" s="34"/>
      <c r="J13" s="58">
        <f>J14</f>
        <v>124942.68</v>
      </c>
      <c r="K13" s="31" t="s">
        <v>138</v>
      </c>
      <c r="L13" s="31"/>
      <c r="M13" s="60"/>
      <c r="N13" s="73"/>
      <c r="O13" s="74"/>
      <c r="P13" s="74"/>
      <c r="Q13" s="75"/>
    </row>
    <row r="14" spans="1:17" ht="54" customHeight="1" x14ac:dyDescent="0.25">
      <c r="A14" s="66"/>
      <c r="B14" s="31" t="s">
        <v>139</v>
      </c>
      <c r="C14" s="31"/>
      <c r="D14" s="32"/>
      <c r="E14" s="32"/>
      <c r="F14" s="32"/>
      <c r="G14" s="33"/>
      <c r="H14" s="32" t="s">
        <v>135</v>
      </c>
      <c r="I14" s="35" t="s">
        <v>136</v>
      </c>
      <c r="J14" s="38">
        <v>124942.68</v>
      </c>
      <c r="K14" s="61"/>
      <c r="L14" s="32" t="s">
        <v>135</v>
      </c>
      <c r="M14" s="76"/>
    </row>
    <row r="15" spans="1:17" s="13" customFormat="1" ht="66.75" customHeight="1" x14ac:dyDescent="0.25">
      <c r="A15" s="91">
        <v>4</v>
      </c>
      <c r="B15" s="7" t="s">
        <v>12</v>
      </c>
      <c r="C15" s="6"/>
      <c r="D15" s="6" t="s">
        <v>1</v>
      </c>
      <c r="E15" s="6" t="s">
        <v>2</v>
      </c>
      <c r="F15" s="7" t="s">
        <v>22</v>
      </c>
      <c r="G15" s="9">
        <v>800000</v>
      </c>
      <c r="H15" s="6"/>
      <c r="I15" s="10"/>
      <c r="J15" s="11">
        <f>J16+J17+J18</f>
        <v>643166.65999999992</v>
      </c>
      <c r="K15" s="89" t="s">
        <v>4</v>
      </c>
      <c r="L15" s="14"/>
      <c r="M15" s="21"/>
    </row>
    <row r="16" spans="1:17" ht="54" customHeight="1" x14ac:dyDescent="0.25">
      <c r="A16" s="97"/>
      <c r="B16" s="32" t="s">
        <v>13</v>
      </c>
      <c r="C16" s="31" t="s">
        <v>29</v>
      </c>
      <c r="D16" s="32"/>
      <c r="E16" s="32"/>
      <c r="F16" s="32"/>
      <c r="G16" s="33"/>
      <c r="H16" s="32" t="s">
        <v>30</v>
      </c>
      <c r="I16" s="35" t="s">
        <v>40</v>
      </c>
      <c r="J16" s="38">
        <v>178333.33</v>
      </c>
      <c r="K16" s="98"/>
      <c r="L16" s="36" t="s">
        <v>31</v>
      </c>
      <c r="M16" s="37"/>
    </row>
    <row r="17" spans="1:13" ht="54" customHeight="1" x14ac:dyDescent="0.25">
      <c r="A17" s="92"/>
      <c r="B17" s="32" t="s">
        <v>25</v>
      </c>
      <c r="C17" s="31" t="s">
        <v>32</v>
      </c>
      <c r="D17" s="32"/>
      <c r="E17" s="32"/>
      <c r="F17" s="32"/>
      <c r="G17" s="33"/>
      <c r="H17" s="32" t="s">
        <v>33</v>
      </c>
      <c r="I17" s="31" t="s">
        <v>26</v>
      </c>
      <c r="J17" s="38">
        <v>294000</v>
      </c>
      <c r="K17" s="90"/>
      <c r="L17" s="39" t="s">
        <v>34</v>
      </c>
      <c r="M17" s="63" t="s">
        <v>114</v>
      </c>
    </row>
    <row r="18" spans="1:13" ht="54" customHeight="1" x14ac:dyDescent="0.25">
      <c r="A18" s="81"/>
      <c r="B18" s="32" t="s">
        <v>13</v>
      </c>
      <c r="C18" s="31" t="s">
        <v>147</v>
      </c>
      <c r="D18" s="32"/>
      <c r="E18" s="32"/>
      <c r="F18" s="32"/>
      <c r="G18" s="33"/>
      <c r="H18" s="32" t="s">
        <v>119</v>
      </c>
      <c r="I18" s="35" t="s">
        <v>40</v>
      </c>
      <c r="J18" s="38">
        <v>170833.33</v>
      </c>
      <c r="K18" s="82"/>
      <c r="L18" s="39" t="s">
        <v>146</v>
      </c>
      <c r="M18" s="63"/>
    </row>
    <row r="19" spans="1:13" ht="63" x14ac:dyDescent="0.25">
      <c r="A19" s="91">
        <v>5</v>
      </c>
      <c r="B19" s="29" t="s">
        <v>117</v>
      </c>
      <c r="C19" s="28"/>
      <c r="D19" s="6" t="s">
        <v>1</v>
      </c>
      <c r="E19" s="7" t="s">
        <v>27</v>
      </c>
      <c r="F19" s="7" t="s">
        <v>27</v>
      </c>
      <c r="G19" s="9">
        <v>100000</v>
      </c>
      <c r="H19" s="10"/>
      <c r="I19" s="8"/>
      <c r="J19" s="12">
        <f>J20</f>
        <v>9433.9599999999991</v>
      </c>
      <c r="K19" s="89" t="s">
        <v>4</v>
      </c>
      <c r="L19" s="26"/>
      <c r="M19" s="20"/>
    </row>
    <row r="20" spans="1:13" ht="31.5" x14ac:dyDescent="0.25">
      <c r="A20" s="92"/>
      <c r="B20" s="40" t="s">
        <v>118</v>
      </c>
      <c r="C20" s="40"/>
      <c r="D20" s="30"/>
      <c r="E20" s="17"/>
      <c r="F20" s="17"/>
      <c r="G20" s="41"/>
      <c r="H20" s="32" t="s">
        <v>119</v>
      </c>
      <c r="I20" s="31" t="s">
        <v>120</v>
      </c>
      <c r="J20" s="38">
        <v>9433.9599999999991</v>
      </c>
      <c r="K20" s="90"/>
      <c r="L20" s="32" t="s">
        <v>119</v>
      </c>
      <c r="M20" s="62"/>
    </row>
    <row r="21" spans="1:13" ht="47.25" x14ac:dyDescent="0.25">
      <c r="A21" s="104">
        <v>6</v>
      </c>
      <c r="B21" s="29" t="s">
        <v>41</v>
      </c>
      <c r="C21" s="28"/>
      <c r="D21" s="6" t="s">
        <v>1</v>
      </c>
      <c r="E21" s="7" t="s">
        <v>2</v>
      </c>
      <c r="F21" s="7" t="s">
        <v>22</v>
      </c>
      <c r="G21" s="9">
        <v>600000</v>
      </c>
      <c r="H21" s="10"/>
      <c r="I21" s="8"/>
      <c r="J21" s="12">
        <f>J22</f>
        <v>500000</v>
      </c>
      <c r="K21" s="89" t="s">
        <v>4</v>
      </c>
      <c r="L21" s="26"/>
      <c r="M21" s="20"/>
    </row>
    <row r="22" spans="1:13" ht="31.5" x14ac:dyDescent="0.25">
      <c r="A22" s="105"/>
      <c r="B22" s="40" t="s">
        <v>42</v>
      </c>
      <c r="C22" s="40" t="s">
        <v>43</v>
      </c>
      <c r="D22" s="30"/>
      <c r="E22" s="17"/>
      <c r="F22" s="17"/>
      <c r="G22" s="41"/>
      <c r="H22" s="32" t="s">
        <v>44</v>
      </c>
      <c r="I22" s="31" t="s">
        <v>45</v>
      </c>
      <c r="J22" s="38">
        <v>500000</v>
      </c>
      <c r="K22" s="90"/>
      <c r="L22" s="36" t="s">
        <v>55</v>
      </c>
      <c r="M22" s="62" t="s">
        <v>114</v>
      </c>
    </row>
    <row r="23" spans="1:13" ht="47.25" x14ac:dyDescent="0.25">
      <c r="A23" s="104">
        <v>7</v>
      </c>
      <c r="B23" s="29" t="s">
        <v>98</v>
      </c>
      <c r="C23" s="28"/>
      <c r="D23" s="6" t="s">
        <v>1</v>
      </c>
      <c r="E23" s="7" t="s">
        <v>2</v>
      </c>
      <c r="F23" s="7" t="s">
        <v>22</v>
      </c>
      <c r="G23" s="9">
        <v>500000</v>
      </c>
      <c r="H23" s="10"/>
      <c r="I23" s="8"/>
      <c r="J23" s="12">
        <f>J24</f>
        <v>337500</v>
      </c>
      <c r="K23" s="89" t="s">
        <v>4</v>
      </c>
      <c r="L23" s="65"/>
      <c r="M23" s="21"/>
    </row>
    <row r="24" spans="1:13" ht="47.25" x14ac:dyDescent="0.25">
      <c r="A24" s="105"/>
      <c r="B24" s="40" t="s">
        <v>99</v>
      </c>
      <c r="C24" s="40" t="s">
        <v>100</v>
      </c>
      <c r="D24" s="30"/>
      <c r="E24" s="17"/>
      <c r="F24" s="17"/>
      <c r="G24" s="41"/>
      <c r="H24" s="32" t="s">
        <v>101</v>
      </c>
      <c r="I24" s="31" t="s">
        <v>102</v>
      </c>
      <c r="J24" s="38">
        <v>337500</v>
      </c>
      <c r="K24" s="90"/>
      <c r="L24" s="36" t="s">
        <v>103</v>
      </c>
      <c r="M24" s="37"/>
    </row>
    <row r="25" spans="1:13" ht="47.25" x14ac:dyDescent="0.25">
      <c r="A25" s="77"/>
      <c r="B25" s="7" t="s">
        <v>56</v>
      </c>
      <c r="C25" s="6"/>
      <c r="D25" s="6" t="s">
        <v>1</v>
      </c>
      <c r="E25" s="7" t="s">
        <v>2</v>
      </c>
      <c r="F25" s="7" t="s">
        <v>22</v>
      </c>
      <c r="G25" s="9">
        <v>1000000</v>
      </c>
      <c r="H25" s="6"/>
      <c r="I25" s="10"/>
      <c r="J25" s="11">
        <f>J27+J28+J26+J29</f>
        <v>740700</v>
      </c>
      <c r="K25" s="67"/>
      <c r="L25" s="14"/>
      <c r="M25" s="21"/>
    </row>
    <row r="26" spans="1:13" ht="47.25" x14ac:dyDescent="0.25">
      <c r="A26" s="70">
        <v>8</v>
      </c>
      <c r="B26" s="40" t="s">
        <v>35</v>
      </c>
      <c r="C26" s="40" t="s">
        <v>121</v>
      </c>
      <c r="D26" s="32"/>
      <c r="E26" s="31"/>
      <c r="F26" s="31"/>
      <c r="G26" s="33"/>
      <c r="H26" s="32" t="s">
        <v>122</v>
      </c>
      <c r="I26" s="31" t="s">
        <v>123</v>
      </c>
      <c r="J26" s="38">
        <v>333000</v>
      </c>
      <c r="K26" s="71" t="s">
        <v>4</v>
      </c>
      <c r="L26" s="42" t="s">
        <v>124</v>
      </c>
      <c r="M26" s="37"/>
    </row>
    <row r="27" spans="1:13" ht="47.25" x14ac:dyDescent="0.25">
      <c r="A27" s="78"/>
      <c r="B27" s="40" t="s">
        <v>35</v>
      </c>
      <c r="C27" s="40" t="s">
        <v>36</v>
      </c>
      <c r="D27" s="32"/>
      <c r="E27" s="31"/>
      <c r="F27" s="31"/>
      <c r="G27" s="33"/>
      <c r="H27" s="32" t="s">
        <v>37</v>
      </c>
      <c r="I27" s="31" t="s">
        <v>38</v>
      </c>
      <c r="J27" s="38">
        <v>28700</v>
      </c>
      <c r="K27" s="68"/>
      <c r="L27" s="42" t="s">
        <v>39</v>
      </c>
      <c r="M27" s="37"/>
    </row>
    <row r="28" spans="1:13" ht="47.25" x14ac:dyDescent="0.25">
      <c r="A28" s="79"/>
      <c r="B28" s="40" t="s">
        <v>81</v>
      </c>
      <c r="C28" s="40"/>
      <c r="D28" s="32"/>
      <c r="E28" s="31"/>
      <c r="F28" s="31"/>
      <c r="G28" s="33" t="s">
        <v>115</v>
      </c>
      <c r="H28" s="32" t="s">
        <v>83</v>
      </c>
      <c r="I28" s="31" t="s">
        <v>82</v>
      </c>
      <c r="J28" s="38">
        <v>100000</v>
      </c>
      <c r="K28" s="14"/>
      <c r="L28" s="42" t="s">
        <v>83</v>
      </c>
      <c r="M28" s="76"/>
    </row>
    <row r="29" spans="1:13" ht="47.25" x14ac:dyDescent="0.25">
      <c r="A29" s="79"/>
      <c r="B29" s="40" t="s">
        <v>148</v>
      </c>
      <c r="C29" s="88" t="s">
        <v>151</v>
      </c>
      <c r="D29" s="32"/>
      <c r="E29" s="31"/>
      <c r="F29" s="31"/>
      <c r="G29" s="33"/>
      <c r="H29" s="32" t="s">
        <v>152</v>
      </c>
      <c r="I29" s="31" t="s">
        <v>150</v>
      </c>
      <c r="J29" s="38">
        <v>279000</v>
      </c>
      <c r="K29" s="14"/>
      <c r="L29" s="42" t="s">
        <v>149</v>
      </c>
      <c r="M29" s="76"/>
    </row>
    <row r="30" spans="1:13" ht="63" x14ac:dyDescent="0.25">
      <c r="A30" s="91">
        <v>9</v>
      </c>
      <c r="B30" s="7" t="s">
        <v>69</v>
      </c>
      <c r="C30" s="6"/>
      <c r="D30" s="6" t="s">
        <v>1</v>
      </c>
      <c r="E30" s="7" t="s">
        <v>2</v>
      </c>
      <c r="F30" s="7" t="s">
        <v>27</v>
      </c>
      <c r="G30" s="9">
        <v>100000</v>
      </c>
      <c r="H30" s="6"/>
      <c r="I30" s="10"/>
      <c r="J30" s="11">
        <f>J31</f>
        <v>26040</v>
      </c>
      <c r="K30" s="89" t="s">
        <v>4</v>
      </c>
      <c r="L30" s="14"/>
      <c r="M30" s="21"/>
    </row>
    <row r="31" spans="1:13" ht="47.25" x14ac:dyDescent="0.25">
      <c r="A31" s="92"/>
      <c r="B31" s="28" t="s">
        <v>70</v>
      </c>
      <c r="C31" s="40"/>
      <c r="D31" s="32"/>
      <c r="E31" s="31"/>
      <c r="F31" s="31"/>
      <c r="G31" s="33"/>
      <c r="H31" s="32" t="s">
        <v>71</v>
      </c>
      <c r="I31" s="31" t="s">
        <v>72</v>
      </c>
      <c r="J31" s="38">
        <v>26040</v>
      </c>
      <c r="K31" s="90"/>
      <c r="L31" s="42" t="s">
        <v>71</v>
      </c>
      <c r="M31" s="37"/>
    </row>
    <row r="32" spans="1:13" ht="63" x14ac:dyDescent="0.25">
      <c r="A32" s="91">
        <v>10</v>
      </c>
      <c r="B32" s="7" t="s">
        <v>73</v>
      </c>
      <c r="C32" s="6"/>
      <c r="D32" s="6" t="s">
        <v>1</v>
      </c>
      <c r="E32" s="7" t="s">
        <v>27</v>
      </c>
      <c r="F32" s="7" t="s">
        <v>27</v>
      </c>
      <c r="G32" s="9">
        <v>100000</v>
      </c>
      <c r="H32" s="6"/>
      <c r="I32" s="10"/>
      <c r="J32" s="11">
        <f>J34+J33</f>
        <v>9520</v>
      </c>
      <c r="K32" s="89" t="s">
        <v>4</v>
      </c>
      <c r="L32" s="14"/>
      <c r="M32" s="21"/>
    </row>
    <row r="33" spans="1:13" ht="63" x14ac:dyDescent="0.25">
      <c r="A33" s="97"/>
      <c r="B33" s="40" t="s">
        <v>74</v>
      </c>
      <c r="C33" s="40"/>
      <c r="D33" s="32"/>
      <c r="E33" s="31"/>
      <c r="F33" s="31"/>
      <c r="G33" s="33"/>
      <c r="H33" s="32" t="s">
        <v>119</v>
      </c>
      <c r="I33" s="31" t="s">
        <v>76</v>
      </c>
      <c r="J33" s="38">
        <v>4480</v>
      </c>
      <c r="K33" s="98"/>
      <c r="L33" s="32" t="s">
        <v>119</v>
      </c>
      <c r="M33" s="37"/>
    </row>
    <row r="34" spans="1:13" ht="63" x14ac:dyDescent="0.25">
      <c r="A34" s="92"/>
      <c r="B34" s="40" t="s">
        <v>74</v>
      </c>
      <c r="C34" s="40"/>
      <c r="D34" s="32"/>
      <c r="E34" s="31"/>
      <c r="F34" s="31"/>
      <c r="G34" s="33"/>
      <c r="H34" s="32" t="s">
        <v>75</v>
      </c>
      <c r="I34" s="31" t="s">
        <v>76</v>
      </c>
      <c r="J34" s="38">
        <v>5040</v>
      </c>
      <c r="K34" s="90"/>
      <c r="L34" s="42" t="s">
        <v>75</v>
      </c>
      <c r="M34" s="37"/>
    </row>
    <row r="35" spans="1:13" ht="63" x14ac:dyDescent="0.25">
      <c r="A35" s="91">
        <v>11</v>
      </c>
      <c r="B35" s="7" t="s">
        <v>77</v>
      </c>
      <c r="C35" s="6"/>
      <c r="D35" s="6" t="s">
        <v>1</v>
      </c>
      <c r="E35" s="7" t="s">
        <v>27</v>
      </c>
      <c r="F35" s="7" t="s">
        <v>27</v>
      </c>
      <c r="G35" s="9">
        <v>100000</v>
      </c>
      <c r="H35" s="6"/>
      <c r="I35" s="10"/>
      <c r="J35" s="11">
        <f>J37+J36+J38</f>
        <v>61667</v>
      </c>
      <c r="K35" s="89" t="s">
        <v>4</v>
      </c>
      <c r="L35" s="14"/>
      <c r="M35" s="21"/>
    </row>
    <row r="36" spans="1:13" ht="63" x14ac:dyDescent="0.25">
      <c r="A36" s="97"/>
      <c r="B36" s="40" t="s">
        <v>78</v>
      </c>
      <c r="C36" s="40"/>
      <c r="D36" s="32"/>
      <c r="E36" s="31"/>
      <c r="F36" s="31"/>
      <c r="G36" s="33"/>
      <c r="H36" s="32" t="s">
        <v>125</v>
      </c>
      <c r="I36" s="31" t="s">
        <v>126</v>
      </c>
      <c r="J36" s="38">
        <v>10000</v>
      </c>
      <c r="K36" s="98"/>
      <c r="L36" s="32" t="s">
        <v>125</v>
      </c>
      <c r="M36" s="37"/>
    </row>
    <row r="37" spans="1:13" ht="47.25" x14ac:dyDescent="0.25">
      <c r="A37" s="92"/>
      <c r="B37" s="40" t="s">
        <v>78</v>
      </c>
      <c r="C37" s="40"/>
      <c r="D37" s="32"/>
      <c r="E37" s="31"/>
      <c r="F37" s="31"/>
      <c r="G37" s="33"/>
      <c r="H37" s="32" t="s">
        <v>79</v>
      </c>
      <c r="I37" s="31" t="s">
        <v>80</v>
      </c>
      <c r="J37" s="38">
        <v>10000</v>
      </c>
      <c r="K37" s="90"/>
      <c r="L37" s="42" t="s">
        <v>79</v>
      </c>
      <c r="M37" s="37"/>
    </row>
    <row r="38" spans="1:13" ht="63" x14ac:dyDescent="0.25">
      <c r="A38" s="86"/>
      <c r="B38" s="40" t="s">
        <v>153</v>
      </c>
      <c r="C38" s="40"/>
      <c r="D38" s="32"/>
      <c r="E38" s="31"/>
      <c r="F38" s="31"/>
      <c r="G38" s="33"/>
      <c r="H38" s="32" t="s">
        <v>154</v>
      </c>
      <c r="I38" s="31" t="s">
        <v>80</v>
      </c>
      <c r="J38" s="38">
        <v>41667</v>
      </c>
      <c r="K38" s="85"/>
      <c r="L38" s="42" t="s">
        <v>154</v>
      </c>
      <c r="M38" s="37"/>
    </row>
    <row r="39" spans="1:13" ht="78.75" x14ac:dyDescent="0.25">
      <c r="A39" s="69">
        <v>12</v>
      </c>
      <c r="B39" s="7" t="s">
        <v>84</v>
      </c>
      <c r="C39" s="6"/>
      <c r="D39" s="6" t="s">
        <v>1</v>
      </c>
      <c r="E39" s="7" t="s">
        <v>27</v>
      </c>
      <c r="F39" s="7" t="s">
        <v>27</v>
      </c>
      <c r="G39" s="9">
        <v>100000</v>
      </c>
      <c r="H39" s="6"/>
      <c r="I39" s="10"/>
      <c r="J39" s="11">
        <f>J42+J41+J40</f>
        <v>99999.989999999991</v>
      </c>
      <c r="K39" s="67" t="s">
        <v>4</v>
      </c>
      <c r="L39" s="14"/>
      <c r="M39" s="21"/>
    </row>
    <row r="40" spans="1:13" ht="31.5" x14ac:dyDescent="0.25">
      <c r="A40" s="78"/>
      <c r="B40" s="40" t="s">
        <v>127</v>
      </c>
      <c r="C40" s="40"/>
      <c r="D40" s="32"/>
      <c r="E40" s="31"/>
      <c r="F40" s="31"/>
      <c r="G40" s="33"/>
      <c r="H40" s="32" t="s">
        <v>128</v>
      </c>
      <c r="I40" s="31" t="s">
        <v>129</v>
      </c>
      <c r="J40" s="38">
        <v>27500</v>
      </c>
      <c r="K40" s="72"/>
      <c r="L40" s="32" t="s">
        <v>128</v>
      </c>
      <c r="M40" s="37"/>
    </row>
    <row r="41" spans="1:13" ht="47.25" x14ac:dyDescent="0.25">
      <c r="A41" s="77"/>
      <c r="B41" s="40" t="s">
        <v>85</v>
      </c>
      <c r="C41" s="40"/>
      <c r="D41" s="32"/>
      <c r="E41" s="31"/>
      <c r="F41" s="31"/>
      <c r="G41" s="33"/>
      <c r="H41" s="32" t="s">
        <v>86</v>
      </c>
      <c r="I41" s="31" t="s">
        <v>112</v>
      </c>
      <c r="J41" s="38">
        <v>30000</v>
      </c>
      <c r="K41" s="55"/>
      <c r="L41" s="42" t="s">
        <v>86</v>
      </c>
      <c r="M41" s="76"/>
    </row>
    <row r="42" spans="1:13" ht="68.25" customHeight="1" x14ac:dyDescent="0.25">
      <c r="A42" s="78"/>
      <c r="B42" s="40" t="s">
        <v>111</v>
      </c>
      <c r="C42" s="40"/>
      <c r="D42" s="32"/>
      <c r="E42" s="31"/>
      <c r="F42" s="31"/>
      <c r="G42" s="33"/>
      <c r="H42" s="32" t="s">
        <v>86</v>
      </c>
      <c r="I42" s="31" t="s">
        <v>113</v>
      </c>
      <c r="J42" s="38">
        <v>42499.99</v>
      </c>
      <c r="K42" s="72"/>
      <c r="L42" s="42" t="s">
        <v>86</v>
      </c>
      <c r="M42" s="37"/>
    </row>
    <row r="43" spans="1:13" ht="78.75" x14ac:dyDescent="0.25">
      <c r="A43" s="91">
        <v>13</v>
      </c>
      <c r="B43" s="49" t="s">
        <v>57</v>
      </c>
      <c r="C43" s="48"/>
      <c r="D43" s="48" t="s">
        <v>58</v>
      </c>
      <c r="E43" s="49" t="s">
        <v>2</v>
      </c>
      <c r="F43" s="49" t="s">
        <v>22</v>
      </c>
      <c r="G43" s="52">
        <v>1000000</v>
      </c>
      <c r="H43" s="48"/>
      <c r="I43" s="53"/>
      <c r="J43" s="54">
        <f>J45+J44</f>
        <v>949000</v>
      </c>
      <c r="K43" s="89" t="s">
        <v>4</v>
      </c>
      <c r="L43" s="55"/>
      <c r="M43" s="56"/>
    </row>
    <row r="44" spans="1:13" ht="47.25" x14ac:dyDescent="0.25">
      <c r="A44" s="97"/>
      <c r="B44" s="40" t="s">
        <v>104</v>
      </c>
      <c r="C44" s="40" t="s">
        <v>105</v>
      </c>
      <c r="D44" s="32"/>
      <c r="E44" s="31"/>
      <c r="F44" s="31"/>
      <c r="G44" s="33"/>
      <c r="H44" s="32" t="s">
        <v>106</v>
      </c>
      <c r="I44" s="31" t="s">
        <v>107</v>
      </c>
      <c r="J44" s="38">
        <v>99000</v>
      </c>
      <c r="K44" s="98"/>
      <c r="L44" s="61" t="s">
        <v>108</v>
      </c>
      <c r="M44" s="37"/>
    </row>
    <row r="45" spans="1:13" ht="47.25" x14ac:dyDescent="0.25">
      <c r="A45" s="92"/>
      <c r="B45" s="28" t="s">
        <v>59</v>
      </c>
      <c r="C45" s="40" t="s">
        <v>60</v>
      </c>
      <c r="D45" s="32"/>
      <c r="E45" s="31"/>
      <c r="F45" s="31"/>
      <c r="G45" s="33"/>
      <c r="H45" s="32" t="s">
        <v>61</v>
      </c>
      <c r="I45" s="31" t="s">
        <v>62</v>
      </c>
      <c r="J45" s="38">
        <v>850000</v>
      </c>
      <c r="K45" s="90"/>
      <c r="L45" s="42" t="s">
        <v>63</v>
      </c>
      <c r="M45" s="37"/>
    </row>
    <row r="46" spans="1:13" ht="42.75" customHeight="1" x14ac:dyDescent="0.25">
      <c r="A46" s="91">
        <v>14</v>
      </c>
      <c r="B46" s="51" t="s">
        <v>87</v>
      </c>
      <c r="C46" s="50"/>
      <c r="D46" s="50" t="s">
        <v>58</v>
      </c>
      <c r="E46" s="51" t="s">
        <v>2</v>
      </c>
      <c r="F46" s="51" t="s">
        <v>22</v>
      </c>
      <c r="G46" s="52">
        <v>1000000</v>
      </c>
      <c r="H46" s="50"/>
      <c r="I46" s="53"/>
      <c r="J46" s="54">
        <f>J47</f>
        <v>499000</v>
      </c>
      <c r="K46" s="89" t="s">
        <v>4</v>
      </c>
      <c r="L46" s="55"/>
      <c r="M46" s="56"/>
    </row>
    <row r="47" spans="1:13" ht="47.25" x14ac:dyDescent="0.25">
      <c r="A47" s="92"/>
      <c r="B47" s="40" t="s">
        <v>88</v>
      </c>
      <c r="C47" s="40" t="s">
        <v>89</v>
      </c>
      <c r="D47" s="32"/>
      <c r="E47" s="31"/>
      <c r="F47" s="31"/>
      <c r="G47" s="33"/>
      <c r="H47" s="32" t="s">
        <v>90</v>
      </c>
      <c r="I47" s="31" t="s">
        <v>91</v>
      </c>
      <c r="J47" s="38">
        <v>499000</v>
      </c>
      <c r="K47" s="90"/>
      <c r="L47" s="42" t="s">
        <v>92</v>
      </c>
      <c r="M47" s="37"/>
    </row>
    <row r="48" spans="1:13" ht="78.75" x14ac:dyDescent="0.25">
      <c r="A48" s="91">
        <v>15</v>
      </c>
      <c r="B48" s="87" t="s">
        <v>156</v>
      </c>
      <c r="C48" s="84"/>
      <c r="D48" s="84" t="s">
        <v>58</v>
      </c>
      <c r="E48" s="87" t="s">
        <v>2</v>
      </c>
      <c r="F48" s="87" t="s">
        <v>22</v>
      </c>
      <c r="G48" s="52">
        <v>1000000</v>
      </c>
      <c r="H48" s="84"/>
      <c r="I48" s="53"/>
      <c r="J48" s="54">
        <f>J49</f>
        <v>682000</v>
      </c>
      <c r="K48" s="89" t="s">
        <v>4</v>
      </c>
      <c r="L48" s="55"/>
      <c r="M48" s="56"/>
    </row>
    <row r="49" spans="1:13" ht="63" x14ac:dyDescent="0.25">
      <c r="A49" s="97"/>
      <c r="B49" s="40" t="s">
        <v>157</v>
      </c>
      <c r="C49" s="40" t="s">
        <v>159</v>
      </c>
      <c r="D49" s="32"/>
      <c r="E49" s="31"/>
      <c r="F49" s="31"/>
      <c r="G49" s="33"/>
      <c r="H49" s="32" t="s">
        <v>160</v>
      </c>
      <c r="I49" s="31" t="s">
        <v>162</v>
      </c>
      <c r="J49" s="38">
        <v>682000</v>
      </c>
      <c r="K49" s="98"/>
      <c r="L49" s="61" t="s">
        <v>158</v>
      </c>
      <c r="M49" s="62" t="s">
        <v>161</v>
      </c>
    </row>
    <row r="50" spans="1:13" ht="78.75" x14ac:dyDescent="0.25">
      <c r="A50" s="91">
        <v>15</v>
      </c>
      <c r="B50" s="87" t="s">
        <v>163</v>
      </c>
      <c r="C50" s="84"/>
      <c r="D50" s="84" t="s">
        <v>58</v>
      </c>
      <c r="E50" s="87" t="s">
        <v>2</v>
      </c>
      <c r="F50" s="87" t="s">
        <v>22</v>
      </c>
      <c r="G50" s="52">
        <v>1000000</v>
      </c>
      <c r="H50" s="84"/>
      <c r="I50" s="53"/>
      <c r="J50" s="54">
        <f>J51</f>
        <v>384934</v>
      </c>
      <c r="K50" s="89" t="s">
        <v>4</v>
      </c>
      <c r="L50" s="55"/>
      <c r="M50" s="56"/>
    </row>
    <row r="51" spans="1:13" ht="78.75" x14ac:dyDescent="0.25">
      <c r="A51" s="97"/>
      <c r="B51" s="40" t="s">
        <v>164</v>
      </c>
      <c r="C51" s="40" t="s">
        <v>165</v>
      </c>
      <c r="D51" s="32"/>
      <c r="E51" s="31"/>
      <c r="F51" s="31"/>
      <c r="G51" s="33"/>
      <c r="H51" s="32" t="s">
        <v>160</v>
      </c>
      <c r="I51" s="31" t="s">
        <v>167</v>
      </c>
      <c r="J51" s="38">
        <v>384934</v>
      </c>
      <c r="K51" s="98"/>
      <c r="L51" s="61" t="s">
        <v>158</v>
      </c>
      <c r="M51" s="62" t="s">
        <v>166</v>
      </c>
    </row>
    <row r="52" spans="1:13" ht="43.5" customHeight="1" x14ac:dyDescent="0.25">
      <c r="A52" s="64"/>
      <c r="B52" s="100" t="s">
        <v>47</v>
      </c>
      <c r="C52" s="100"/>
      <c r="D52" s="100"/>
      <c r="E52" s="100"/>
      <c r="F52" s="100"/>
      <c r="G52" s="100"/>
      <c r="H52" s="100"/>
      <c r="I52" s="100"/>
      <c r="J52" s="100"/>
      <c r="K52" s="100"/>
      <c r="L52" s="100"/>
      <c r="M52" s="101"/>
    </row>
    <row r="53" spans="1:13" ht="60" customHeight="1" x14ac:dyDescent="0.25">
      <c r="A53" s="95">
        <v>17</v>
      </c>
      <c r="B53" s="43" t="s">
        <v>48</v>
      </c>
      <c r="C53" s="17"/>
      <c r="D53" s="17" t="s">
        <v>1</v>
      </c>
      <c r="E53" s="17" t="s">
        <v>27</v>
      </c>
      <c r="F53" s="17" t="s">
        <v>28</v>
      </c>
      <c r="G53" s="41">
        <v>100000</v>
      </c>
      <c r="H53" s="17"/>
      <c r="I53" s="17"/>
      <c r="J53" s="44">
        <f>J54+J55</f>
        <v>20833.330000000002</v>
      </c>
      <c r="K53" s="89" t="s">
        <v>4</v>
      </c>
      <c r="L53" s="17"/>
      <c r="M53" s="17"/>
    </row>
    <row r="54" spans="1:13" ht="54" customHeight="1" x14ac:dyDescent="0.25">
      <c r="A54" s="99"/>
      <c r="B54" s="45" t="s">
        <v>130</v>
      </c>
      <c r="C54" s="45"/>
      <c r="D54" s="17"/>
      <c r="E54" s="17"/>
      <c r="F54" s="17"/>
      <c r="G54" s="41"/>
      <c r="H54" s="31" t="s">
        <v>131</v>
      </c>
      <c r="I54" s="31" t="s">
        <v>132</v>
      </c>
      <c r="J54" s="46">
        <v>12500</v>
      </c>
      <c r="K54" s="98"/>
      <c r="L54" s="31" t="s">
        <v>131</v>
      </c>
      <c r="M54" s="17"/>
    </row>
    <row r="55" spans="1:13" ht="47.25" x14ac:dyDescent="0.25">
      <c r="A55" s="96"/>
      <c r="B55" s="45" t="s">
        <v>49</v>
      </c>
      <c r="C55" s="45"/>
      <c r="D55" s="17"/>
      <c r="E55" s="17"/>
      <c r="F55" s="17"/>
      <c r="G55" s="41"/>
      <c r="H55" s="31" t="s">
        <v>54</v>
      </c>
      <c r="I55" s="31" t="s">
        <v>53</v>
      </c>
      <c r="J55" s="46">
        <v>8333.33</v>
      </c>
      <c r="K55" s="90"/>
      <c r="L55" s="31" t="s">
        <v>54</v>
      </c>
      <c r="M55" s="17"/>
    </row>
    <row r="56" spans="1:13" ht="60.75" customHeight="1" x14ac:dyDescent="0.25">
      <c r="A56" s="95">
        <v>18</v>
      </c>
      <c r="B56" s="43" t="s">
        <v>50</v>
      </c>
      <c r="C56" s="45"/>
      <c r="D56" s="17" t="s">
        <v>1</v>
      </c>
      <c r="E56" s="17" t="s">
        <v>27</v>
      </c>
      <c r="F56" s="17" t="s">
        <v>28</v>
      </c>
      <c r="G56" s="41">
        <v>100000</v>
      </c>
      <c r="H56" s="17"/>
      <c r="I56" s="31"/>
      <c r="J56" s="34">
        <f>J57</f>
        <v>41250</v>
      </c>
      <c r="K56" s="89" t="s">
        <v>4</v>
      </c>
      <c r="L56" s="31"/>
      <c r="M56" s="17"/>
    </row>
    <row r="57" spans="1:13" ht="47.25" x14ac:dyDescent="0.25">
      <c r="A57" s="96"/>
      <c r="B57" s="45" t="s">
        <v>50</v>
      </c>
      <c r="C57" s="17"/>
      <c r="D57" s="17"/>
      <c r="E57" s="17"/>
      <c r="F57" s="17"/>
      <c r="G57" s="41"/>
      <c r="H57" s="31" t="s">
        <v>52</v>
      </c>
      <c r="I57" s="31" t="s">
        <v>51</v>
      </c>
      <c r="J57" s="47">
        <v>41250</v>
      </c>
      <c r="K57" s="90"/>
      <c r="L57" s="31" t="s">
        <v>52</v>
      </c>
      <c r="M57" s="17"/>
    </row>
    <row r="58" spans="1:13" ht="47.25" x14ac:dyDescent="0.25">
      <c r="A58" s="95">
        <v>19</v>
      </c>
      <c r="B58" s="51" t="s">
        <v>93</v>
      </c>
      <c r="C58" s="50"/>
      <c r="D58" s="50" t="s">
        <v>1</v>
      </c>
      <c r="E58" s="51" t="s">
        <v>94</v>
      </c>
      <c r="F58" s="51"/>
      <c r="G58" s="52">
        <v>7000000</v>
      </c>
      <c r="H58" s="50"/>
      <c r="I58" s="53"/>
      <c r="J58" s="54">
        <f>J59</f>
        <v>5167200</v>
      </c>
      <c r="K58" s="89" t="s">
        <v>96</v>
      </c>
      <c r="L58" s="55"/>
      <c r="M58" s="56"/>
    </row>
    <row r="59" spans="1:13" ht="63" x14ac:dyDescent="0.25">
      <c r="A59" s="96"/>
      <c r="B59" s="40" t="s">
        <v>109</v>
      </c>
      <c r="C59" s="40" t="s">
        <v>169</v>
      </c>
      <c r="D59" s="32"/>
      <c r="E59" s="31" t="s">
        <v>95</v>
      </c>
      <c r="F59" s="31" t="s">
        <v>110</v>
      </c>
      <c r="G59" s="33"/>
      <c r="H59" s="32" t="s">
        <v>71</v>
      </c>
      <c r="I59" s="31" t="s">
        <v>97</v>
      </c>
      <c r="J59" s="38">
        <v>5167200</v>
      </c>
      <c r="K59" s="90"/>
      <c r="L59" s="42" t="s">
        <v>90</v>
      </c>
      <c r="M59" s="62" t="s">
        <v>168</v>
      </c>
    </row>
    <row r="60" spans="1:13" ht="31.5" x14ac:dyDescent="0.25">
      <c r="A60" s="91">
        <v>20</v>
      </c>
      <c r="B60" s="49" t="s">
        <v>116</v>
      </c>
      <c r="C60" s="48"/>
      <c r="D60" s="48" t="s">
        <v>1</v>
      </c>
      <c r="E60" s="49" t="s">
        <v>2</v>
      </c>
      <c r="F60" s="49" t="s">
        <v>22</v>
      </c>
      <c r="G60" s="52">
        <v>1000000</v>
      </c>
      <c r="H60" s="48"/>
      <c r="I60" s="53"/>
      <c r="J60" s="54">
        <f>J61</f>
        <v>933000</v>
      </c>
      <c r="K60" s="89" t="s">
        <v>4</v>
      </c>
      <c r="L60" s="55"/>
      <c r="M60" s="56"/>
    </row>
    <row r="61" spans="1:13" ht="47.25" x14ac:dyDescent="0.25">
      <c r="A61" s="92"/>
      <c r="B61" s="40" t="s">
        <v>64</v>
      </c>
      <c r="C61" s="40" t="s">
        <v>65</v>
      </c>
      <c r="D61" s="32"/>
      <c r="E61" s="31"/>
      <c r="F61" s="31"/>
      <c r="G61" s="33"/>
      <c r="H61" s="32" t="s">
        <v>66</v>
      </c>
      <c r="I61" s="31" t="s">
        <v>67</v>
      </c>
      <c r="J61" s="38">
        <v>933000</v>
      </c>
      <c r="K61" s="90"/>
      <c r="L61" s="42" t="s">
        <v>68</v>
      </c>
      <c r="M61" s="37"/>
    </row>
    <row r="62" spans="1:13" ht="63" x14ac:dyDescent="0.25">
      <c r="A62" s="91">
        <v>21</v>
      </c>
      <c r="B62" s="83" t="s">
        <v>140</v>
      </c>
      <c r="C62" s="80"/>
      <c r="D62" s="80" t="s">
        <v>1</v>
      </c>
      <c r="E62" s="83" t="s">
        <v>2</v>
      </c>
      <c r="F62" s="83" t="s">
        <v>22</v>
      </c>
      <c r="G62" s="52">
        <v>1000000</v>
      </c>
      <c r="H62" s="80"/>
      <c r="I62" s="53"/>
      <c r="J62" s="54">
        <f>J63</f>
        <v>520000</v>
      </c>
      <c r="K62" s="89" t="s">
        <v>4</v>
      </c>
      <c r="L62" s="55"/>
      <c r="M62" s="56"/>
    </row>
    <row r="63" spans="1:13" ht="47.25" x14ac:dyDescent="0.25">
      <c r="A63" s="92"/>
      <c r="B63" s="40" t="s">
        <v>141</v>
      </c>
      <c r="C63" s="40" t="s">
        <v>142</v>
      </c>
      <c r="D63" s="32"/>
      <c r="E63" s="31"/>
      <c r="F63" s="31"/>
      <c r="G63" s="33"/>
      <c r="H63" s="32" t="s">
        <v>145</v>
      </c>
      <c r="I63" s="31" t="s">
        <v>143</v>
      </c>
      <c r="J63" s="38">
        <v>520000</v>
      </c>
      <c r="K63" s="90"/>
      <c r="L63" s="42" t="s">
        <v>144</v>
      </c>
      <c r="M63" s="37"/>
    </row>
    <row r="64" spans="1:13" x14ac:dyDescent="0.25">
      <c r="A64" s="1"/>
      <c r="B64" s="1"/>
      <c r="C64" s="1"/>
      <c r="D64" s="1"/>
      <c r="E64" s="1"/>
      <c r="F64" s="1"/>
      <c r="G64" s="1"/>
      <c r="H64" s="1"/>
      <c r="I64" s="1"/>
      <c r="J64" s="25"/>
      <c r="K64" s="27"/>
    </row>
    <row r="65" spans="1:13" x14ac:dyDescent="0.25">
      <c r="A65" s="94"/>
      <c r="B65" s="94"/>
      <c r="C65" s="94"/>
      <c r="D65" s="22"/>
      <c r="E65" s="25"/>
      <c r="F65" s="25"/>
      <c r="G65" s="25"/>
      <c r="H65" s="25"/>
      <c r="I65" s="25"/>
      <c r="K65" s="25"/>
      <c r="L65" s="23"/>
      <c r="M65" s="24"/>
    </row>
    <row r="66" spans="1:13" x14ac:dyDescent="0.25">
      <c r="A66" s="93"/>
      <c r="B66" s="93"/>
      <c r="C66" s="93"/>
      <c r="D66" s="93"/>
      <c r="E66" s="93"/>
      <c r="F66" s="93"/>
      <c r="G66" s="93"/>
    </row>
  </sheetData>
  <mergeCells count="39">
    <mergeCell ref="A35:A37"/>
    <mergeCell ref="K35:K37"/>
    <mergeCell ref="K30:K31"/>
    <mergeCell ref="A30:A31"/>
    <mergeCell ref="K32:K34"/>
    <mergeCell ref="A32:A34"/>
    <mergeCell ref="A2:K2"/>
    <mergeCell ref="A9:K9"/>
    <mergeCell ref="K21:K22"/>
    <mergeCell ref="A21:A22"/>
    <mergeCell ref="A23:A24"/>
    <mergeCell ref="K15:K17"/>
    <mergeCell ref="A15:A17"/>
    <mergeCell ref="K23:K24"/>
    <mergeCell ref="A11:A12"/>
    <mergeCell ref="A19:A20"/>
    <mergeCell ref="K11:K12"/>
    <mergeCell ref="K19:K20"/>
    <mergeCell ref="K43:K45"/>
    <mergeCell ref="A43:A45"/>
    <mergeCell ref="K53:K55"/>
    <mergeCell ref="A53:A55"/>
    <mergeCell ref="B52:M52"/>
    <mergeCell ref="K46:K47"/>
    <mergeCell ref="K60:K61"/>
    <mergeCell ref="A46:A47"/>
    <mergeCell ref="A66:G66"/>
    <mergeCell ref="A65:C65"/>
    <mergeCell ref="A60:A61"/>
    <mergeCell ref="A58:A59"/>
    <mergeCell ref="K58:K59"/>
    <mergeCell ref="A56:A57"/>
    <mergeCell ref="K56:K57"/>
    <mergeCell ref="A62:A63"/>
    <mergeCell ref="K62:K63"/>
    <mergeCell ref="A48:A49"/>
    <mergeCell ref="K48:K49"/>
    <mergeCell ref="A50:A51"/>
    <mergeCell ref="K50:K51"/>
  </mergeCells>
  <pageMargins left="0.41" right="0.41" top="0.4" bottom="0.4" header="0.3" footer="0.17"/>
  <pageSetup paperSize="9"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 mujori</vt:lpstr>
      <vt:lpstr>'8 mujori'!Print_Area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Gerta Begolli</dc:creator>
  <cp:lastModifiedBy>Dorina Kumaraku</cp:lastModifiedBy>
  <cp:lastPrinted>2024-10-18T11:31:48Z</cp:lastPrinted>
  <dcterms:created xsi:type="dcterms:W3CDTF">2018-02-20T09:17:14Z</dcterms:created>
  <dcterms:modified xsi:type="dcterms:W3CDTF">2024-12-11T08:41:44Z</dcterms:modified>
</cp:coreProperties>
</file>